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Ratio" sheetId="1" r:id="rId1"/>
  </sheets>
  <definedNames>
    <definedName name="_xlnm._FilterDatabase" localSheetId="0" hidden="1">Ratio!$P$7:$P$45</definedName>
    <definedName name="_xlnm.Print_Area" localSheetId="0">Ratio!$A$1:$H$49</definedName>
    <definedName name="_xlnm.Print_Titles" localSheetId="0">Ratio!$1:$6</definedName>
  </definedNames>
  <calcPr calcId="144525"/>
</workbook>
</file>

<file path=xl/calcChain.xml><?xml version="1.0" encoding="utf-8"?>
<calcChain xmlns="http://schemas.openxmlformats.org/spreadsheetml/2006/main">
  <c r="G24" i="1" l="1"/>
  <c r="F33" i="1"/>
  <c r="F34" i="1"/>
  <c r="G34" i="1" s="1"/>
  <c r="F42" i="1" l="1"/>
  <c r="F40" i="1"/>
  <c r="F38" i="1"/>
  <c r="F35" i="1"/>
  <c r="G35" i="1" s="1"/>
  <c r="F30" i="1"/>
  <c r="F27" i="1"/>
  <c r="F20" i="1"/>
  <c r="F16" i="1"/>
  <c r="F14" i="1"/>
  <c r="F7" i="1" l="1"/>
  <c r="F11" i="1"/>
  <c r="G7" i="1" l="1"/>
  <c r="K12" i="1"/>
  <c r="F45" i="1" l="1"/>
  <c r="F44" i="1"/>
  <c r="G42" i="1" s="1"/>
  <c r="F24" i="1"/>
  <c r="F22" i="1"/>
  <c r="K11" i="1"/>
  <c r="K10" i="1"/>
  <c r="K9" i="1"/>
  <c r="K8" i="1"/>
  <c r="K7" i="1"/>
  <c r="K6" i="1"/>
  <c r="H6" i="1"/>
  <c r="K13" i="1" l="1"/>
  <c r="K16" i="1"/>
  <c r="G16" i="1"/>
  <c r="G46" i="1" l="1"/>
</calcChain>
</file>

<file path=xl/sharedStrings.xml><?xml version="1.0" encoding="utf-8"?>
<sst xmlns="http://schemas.openxmlformats.org/spreadsheetml/2006/main" count="112" uniqueCount="89">
  <si>
    <t>LUCKNOW PUBLIC COLLEGE OF PROFESSIONAL STUDIES</t>
  </si>
  <si>
    <t>S.N.</t>
  </si>
  <si>
    <t>Mentors</t>
  </si>
  <si>
    <t>Class</t>
  </si>
  <si>
    <t>No. of Mentees</t>
  </si>
  <si>
    <t>Total</t>
  </si>
  <si>
    <t>Departmental Ratio</t>
  </si>
  <si>
    <t>COURSES</t>
  </si>
  <si>
    <t>TOTAL</t>
  </si>
  <si>
    <t>I</t>
  </si>
  <si>
    <t>III</t>
  </si>
  <si>
    <t>V</t>
  </si>
  <si>
    <t>BBA</t>
  </si>
  <si>
    <t>BBA-I</t>
  </si>
  <si>
    <t>BCOM</t>
  </si>
  <si>
    <t>BCH</t>
  </si>
  <si>
    <t>BCA</t>
  </si>
  <si>
    <t>BBA-III</t>
  </si>
  <si>
    <t>BAJMC</t>
  </si>
  <si>
    <t>BSC</t>
  </si>
  <si>
    <t>BBA-V</t>
  </si>
  <si>
    <t>Teachers</t>
  </si>
  <si>
    <t>Ratio</t>
  </si>
  <si>
    <t>B.Com-I</t>
  </si>
  <si>
    <t>B.Com-III</t>
  </si>
  <si>
    <t>B.Com-V</t>
  </si>
  <si>
    <t>B.Com (H)-I</t>
  </si>
  <si>
    <t>B.Com (H)-III</t>
  </si>
  <si>
    <t>B.Com (H)-V</t>
  </si>
  <si>
    <t>BCA-I</t>
  </si>
  <si>
    <t>BCA-III</t>
  </si>
  <si>
    <t>BCA-V</t>
  </si>
  <si>
    <t>BA-JMC-I</t>
  </si>
  <si>
    <t>BA-JMC-III</t>
  </si>
  <si>
    <t>BA-JMC-V</t>
  </si>
  <si>
    <t>MENTOR MENTEE RATIO</t>
  </si>
  <si>
    <t>M.Com</t>
  </si>
  <si>
    <t>M.Com-I</t>
  </si>
  <si>
    <t>(2024-25)</t>
  </si>
  <si>
    <t>DR. AANCHAL NIGAM</t>
  </si>
  <si>
    <t>DR. ASHISH KAUSHAL</t>
  </si>
  <si>
    <t>MR. AKHILESHWARO NATH</t>
  </si>
  <si>
    <t>DR. SAMEER KUMAR</t>
  </si>
  <si>
    <t>DR. HARI MOHAN SAXENA</t>
  </si>
  <si>
    <t>DR. IMRANUR RAHMAN</t>
  </si>
  <si>
    <t>MRS. MOHINI GUPTA</t>
  </si>
  <si>
    <t>MR. RESHABH DEV</t>
  </si>
  <si>
    <t>MRS. SWEETY SINHA</t>
  </si>
  <si>
    <t>MR. SAURABH SRIVASTAVA</t>
  </si>
  <si>
    <t>DR. DAYA SHANKAR</t>
  </si>
  <si>
    <t>MRS. SALONI AGRAWAL</t>
  </si>
  <si>
    <t>MS. RASHMI SACHAN</t>
  </si>
  <si>
    <t>DR. TARU GUPTA</t>
  </si>
  <si>
    <t>DR. MAYANK SINGH</t>
  </si>
  <si>
    <t>DR. NIDHI SONI</t>
  </si>
  <si>
    <t>DR. MANISHA KAKKAR</t>
  </si>
  <si>
    <t>MS. SWEETY JAIN</t>
  </si>
  <si>
    <t>DR. ADITYA KISHORE BAJPAI</t>
  </si>
  <si>
    <t>DR. LAV SRIVASTAVA</t>
  </si>
  <si>
    <t>MR. RAM KARIPA SINGH</t>
  </si>
  <si>
    <t>MR. V.P. SINGH</t>
  </si>
  <si>
    <t>MR. MOHIT KUMAR MAURYA</t>
  </si>
  <si>
    <t>MR. RAHUL KUMAR SINGH</t>
  </si>
  <si>
    <t>MR. SHIVENDRA PRATAP SINGH</t>
  </si>
  <si>
    <t>MR. ROHIT KAPOOR</t>
  </si>
  <si>
    <t>DR. ANAND KUMAR RAI</t>
  </si>
  <si>
    <t>MR. AJAY KUMAR GUPTA</t>
  </si>
  <si>
    <t>DR. AKHILESH</t>
  </si>
  <si>
    <t>DR. ABHAY SHANKER PANDEY</t>
  </si>
  <si>
    <t>MS. MEENU VERMA</t>
  </si>
  <si>
    <t>DR. K.S. AWASTHI</t>
  </si>
  <si>
    <t>PROF. (DR.) LAXMI SHANKAR AWASTHI</t>
  </si>
  <si>
    <t>DR. AANCHAL PRAVEEN</t>
  </si>
  <si>
    <t>MS. PRIYANKA SINGH</t>
  </si>
  <si>
    <t>BSc.-V</t>
  </si>
  <si>
    <t>345/9=38.33</t>
  </si>
  <si>
    <t>349/7=49.85</t>
  </si>
  <si>
    <t>106/4=26.5</t>
  </si>
  <si>
    <t>MR. CHETAN KHANNA*</t>
  </si>
  <si>
    <t>*NOTE: MENTOR REPEATED BUT COUNTED AS ONE ONLY FOR CALCULATION OF OVERALL RATIO</t>
  </si>
  <si>
    <t>1/1=1</t>
  </si>
  <si>
    <t>574/17=33.76</t>
  </si>
  <si>
    <t>Department</t>
  </si>
  <si>
    <t>DEPARTMENT OF MANAGEMENT</t>
  </si>
  <si>
    <t>DEPARTMENT OF COMMERCE</t>
  </si>
  <si>
    <t>DPT. OF SCIENCE</t>
  </si>
  <si>
    <t>DEPARTMENT OF COMPUTER SCIENCE</t>
  </si>
  <si>
    <t>DEPARTMENT OF ARTS</t>
  </si>
  <si>
    <t>MR. NEERAJ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</si>
</sst>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Border="0"/>
    <xf numFmtId="0" fontId="10" fillId="0" borderId="0"/>
    <xf numFmtId="0" fontId="11" fillId="0" borderId="0"/>
  </cellStyleXfs>
  <cellXfs count="53">
    <xf numFmtId="0" fontId="0" fillId="0" borderId="0" xfId="0"/>
    <xf numFmtId="0" fontId="4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8" fillId="0" borderId="2" xfId="1" applyFont="1" applyFill="1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4" fillId="0" borderId="0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2194637</xdr:colOff>
      <xdr:row>0</xdr:row>
      <xdr:rowOff>21166</xdr:rowOff>
    </xdr:from>
    <xdr:to>
      <xdr:col>3</xdr:col>
      <xdr:colOff>7626</xdr:colOff>
      <xdr:row>0</xdr:row>
      <xdr:rowOff>582084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6220" y="21166"/>
          <a:ext cx="1220823" cy="560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9"/>
  <sheetViews>
    <sheetView tabSelected="1" topLeftCell="A25" zoomScale="90" zoomScaleNormal="90" workbookViewId="0">
      <selection activeCell="C42" sqref="C42:C45"/>
    </sheetView>
  </sheetViews>
  <sheetFormatPr defaultRowHeight="15" x14ac:dyDescent="0.25"/>
  <cols>
    <col min="1" max="1" width="5.85546875" customWidth="1"/>
    <col min="2" max="2" width="36.28515625" style="23" customWidth="1"/>
    <col min="3" max="3" width="14.7109375" style="23" customWidth="1"/>
    <col min="4" max="4" width="12.85546875" style="21" customWidth="1"/>
    <col min="5" max="5" width="7.85546875" style="22" customWidth="1"/>
    <col min="6" max="6" width="6.7109375" style="22" customWidth="1"/>
    <col min="7" max="7" width="6.28515625" style="8" customWidth="1"/>
    <col min="8" max="8" width="13.140625" customWidth="1"/>
    <col min="16" max="16" width="28.28515625" customWidth="1"/>
  </cols>
  <sheetData>
    <row r="1" spans="1:14" ht="46.5" customHeight="1" x14ac:dyDescent="0.25">
      <c r="A1" s="46"/>
      <c r="B1" s="46"/>
      <c r="C1" s="46"/>
      <c r="D1" s="46"/>
      <c r="E1" s="46"/>
      <c r="F1" s="46"/>
      <c r="G1" s="46"/>
      <c r="H1" s="46"/>
    </row>
    <row r="2" spans="1:14" ht="22.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</row>
    <row r="3" spans="1:14" ht="24.75" customHeight="1" x14ac:dyDescent="0.25">
      <c r="A3" s="48" t="s">
        <v>35</v>
      </c>
      <c r="B3" s="48"/>
      <c r="C3" s="48"/>
      <c r="D3" s="48"/>
      <c r="E3" s="48"/>
      <c r="F3" s="48"/>
      <c r="G3" s="48"/>
      <c r="H3" s="48"/>
    </row>
    <row r="4" spans="1:14" ht="20.25" customHeight="1" x14ac:dyDescent="0.25">
      <c r="A4" s="49" t="s">
        <v>38</v>
      </c>
      <c r="B4" s="49"/>
      <c r="C4" s="49"/>
      <c r="D4" s="49"/>
      <c r="E4" s="49"/>
      <c r="F4" s="49"/>
      <c r="G4" s="49"/>
      <c r="H4" s="49"/>
    </row>
    <row r="5" spans="1:14" ht="30" customHeight="1" x14ac:dyDescent="0.25">
      <c r="A5" s="1" t="s">
        <v>1</v>
      </c>
      <c r="B5" s="31" t="s">
        <v>2</v>
      </c>
      <c r="C5" s="30" t="s">
        <v>82</v>
      </c>
      <c r="D5" s="30" t="s">
        <v>3</v>
      </c>
      <c r="E5" s="50" t="s">
        <v>4</v>
      </c>
      <c r="F5" s="51"/>
      <c r="G5" s="1" t="s">
        <v>5</v>
      </c>
      <c r="H5" s="29" t="s">
        <v>6</v>
      </c>
      <c r="J5" s="32" t="s">
        <v>7</v>
      </c>
      <c r="K5" s="32" t="s">
        <v>8</v>
      </c>
      <c r="L5" s="32" t="s">
        <v>9</v>
      </c>
      <c r="M5" s="32" t="s">
        <v>10</v>
      </c>
      <c r="N5" s="32" t="s">
        <v>11</v>
      </c>
    </row>
    <row r="6" spans="1:14" ht="22.5" customHeight="1" x14ac:dyDescent="0.25">
      <c r="A6" s="38">
        <v>37</v>
      </c>
      <c r="B6" s="39"/>
      <c r="C6" s="40"/>
      <c r="D6" s="38">
        <v>1375</v>
      </c>
      <c r="E6" s="39"/>
      <c r="F6" s="39"/>
      <c r="G6" s="40"/>
      <c r="H6" s="2">
        <f>D6/A6</f>
        <v>37.162162162162161</v>
      </c>
      <c r="J6" s="3" t="s">
        <v>12</v>
      </c>
      <c r="K6" s="3">
        <f t="shared" ref="K6:K12" si="0">SUM(L6:N6)</f>
        <v>345</v>
      </c>
      <c r="L6" s="3">
        <v>119</v>
      </c>
      <c r="M6" s="3">
        <v>112</v>
      </c>
      <c r="N6" s="3">
        <v>114</v>
      </c>
    </row>
    <row r="7" spans="1:14" ht="15.75" x14ac:dyDescent="0.25">
      <c r="A7" s="4">
        <v>1</v>
      </c>
      <c r="B7" s="5" t="s">
        <v>39</v>
      </c>
      <c r="C7" s="35" t="s">
        <v>83</v>
      </c>
      <c r="D7" s="4" t="s">
        <v>13</v>
      </c>
      <c r="E7" s="4">
        <v>30</v>
      </c>
      <c r="F7" s="41">
        <f>SUM(E7:E10)</f>
        <v>119</v>
      </c>
      <c r="G7" s="41">
        <f>SUM(F7:F15)</f>
        <v>345</v>
      </c>
      <c r="H7" s="41" t="s">
        <v>75</v>
      </c>
      <c r="J7" s="3" t="s">
        <v>14</v>
      </c>
      <c r="K7" s="3">
        <f t="shared" si="0"/>
        <v>266</v>
      </c>
      <c r="L7" s="3">
        <v>92</v>
      </c>
      <c r="M7" s="3">
        <v>68</v>
      </c>
      <c r="N7" s="3">
        <v>106</v>
      </c>
    </row>
    <row r="8" spans="1:14" ht="15.75" x14ac:dyDescent="0.25">
      <c r="A8" s="4">
        <v>2</v>
      </c>
      <c r="B8" s="6" t="s">
        <v>40</v>
      </c>
      <c r="C8" s="36"/>
      <c r="D8" s="4" t="s">
        <v>13</v>
      </c>
      <c r="E8" s="4">
        <v>30</v>
      </c>
      <c r="F8" s="43"/>
      <c r="G8" s="43"/>
      <c r="H8" s="43"/>
      <c r="J8" s="3" t="s">
        <v>15</v>
      </c>
      <c r="K8" s="3">
        <f t="shared" si="0"/>
        <v>305</v>
      </c>
      <c r="L8" s="3">
        <v>96</v>
      </c>
      <c r="M8" s="3">
        <v>103</v>
      </c>
      <c r="N8" s="3">
        <v>106</v>
      </c>
    </row>
    <row r="9" spans="1:14" ht="15.75" x14ac:dyDescent="0.25">
      <c r="A9" s="4">
        <v>3</v>
      </c>
      <c r="B9" s="5" t="s">
        <v>41</v>
      </c>
      <c r="C9" s="36"/>
      <c r="D9" s="4" t="s">
        <v>13</v>
      </c>
      <c r="E9" s="4">
        <v>30</v>
      </c>
      <c r="F9" s="43"/>
      <c r="G9" s="43"/>
      <c r="H9" s="43"/>
      <c r="J9" s="3" t="s">
        <v>16</v>
      </c>
      <c r="K9" s="3">
        <f t="shared" si="0"/>
        <v>349</v>
      </c>
      <c r="L9" s="3">
        <v>116</v>
      </c>
      <c r="M9" s="3">
        <v>112</v>
      </c>
      <c r="N9" s="3">
        <v>121</v>
      </c>
    </row>
    <row r="10" spans="1:14" ht="15.75" x14ac:dyDescent="0.25">
      <c r="A10" s="4">
        <v>4</v>
      </c>
      <c r="B10" s="5" t="s">
        <v>42</v>
      </c>
      <c r="C10" s="36"/>
      <c r="D10" s="4" t="s">
        <v>13</v>
      </c>
      <c r="E10" s="4">
        <v>29</v>
      </c>
      <c r="F10" s="42"/>
      <c r="G10" s="43"/>
      <c r="H10" s="43"/>
      <c r="J10" s="3" t="s">
        <v>18</v>
      </c>
      <c r="K10" s="3">
        <f t="shared" si="0"/>
        <v>106</v>
      </c>
      <c r="L10" s="3">
        <v>38</v>
      </c>
      <c r="M10" s="3">
        <v>28</v>
      </c>
      <c r="N10" s="3">
        <v>40</v>
      </c>
    </row>
    <row r="11" spans="1:14" ht="15.75" x14ac:dyDescent="0.25">
      <c r="A11" s="4">
        <v>5</v>
      </c>
      <c r="B11" s="5" t="s">
        <v>43</v>
      </c>
      <c r="C11" s="36"/>
      <c r="D11" s="4" t="s">
        <v>17</v>
      </c>
      <c r="E11" s="4">
        <v>38</v>
      </c>
      <c r="F11" s="41">
        <f>SUM(E11:E13)</f>
        <v>112</v>
      </c>
      <c r="G11" s="43"/>
      <c r="H11" s="43"/>
      <c r="J11" s="3" t="s">
        <v>19</v>
      </c>
      <c r="K11" s="3">
        <f t="shared" si="0"/>
        <v>1</v>
      </c>
      <c r="L11" s="3">
        <v>0</v>
      </c>
      <c r="M11" s="3">
        <v>0</v>
      </c>
      <c r="N11" s="3">
        <v>1</v>
      </c>
    </row>
    <row r="12" spans="1:14" ht="15.75" x14ac:dyDescent="0.25">
      <c r="A12" s="4">
        <v>6</v>
      </c>
      <c r="B12" s="5" t="s">
        <v>44</v>
      </c>
      <c r="C12" s="36"/>
      <c r="D12" s="4" t="s">
        <v>17</v>
      </c>
      <c r="E12" s="4">
        <v>36</v>
      </c>
      <c r="F12" s="43"/>
      <c r="G12" s="43"/>
      <c r="H12" s="43"/>
      <c r="J12" s="3" t="s">
        <v>36</v>
      </c>
      <c r="K12" s="3">
        <f t="shared" si="0"/>
        <v>3</v>
      </c>
      <c r="L12" s="3">
        <v>3</v>
      </c>
      <c r="M12" s="3">
        <v>0</v>
      </c>
    </row>
    <row r="13" spans="1:14" ht="15.75" x14ac:dyDescent="0.25">
      <c r="A13" s="4">
        <v>7</v>
      </c>
      <c r="B13" s="5" t="s">
        <v>45</v>
      </c>
      <c r="C13" s="36"/>
      <c r="D13" s="4" t="s">
        <v>17</v>
      </c>
      <c r="E13" s="4">
        <v>38</v>
      </c>
      <c r="F13" s="42"/>
      <c r="G13" s="43"/>
      <c r="H13" s="43"/>
      <c r="J13" s="7"/>
      <c r="K13" s="8">
        <f>SUM(K6:K12)</f>
        <v>1375</v>
      </c>
      <c r="L13" s="7"/>
      <c r="M13" s="7"/>
      <c r="N13" s="7"/>
    </row>
    <row r="14" spans="1:14" ht="15.75" x14ac:dyDescent="0.25">
      <c r="A14" s="4">
        <v>8</v>
      </c>
      <c r="B14" s="5" t="s">
        <v>46</v>
      </c>
      <c r="C14" s="36"/>
      <c r="D14" s="4" t="s">
        <v>20</v>
      </c>
      <c r="E14" s="4">
        <v>57</v>
      </c>
      <c r="F14" s="41">
        <f>SUM(E14:E15)</f>
        <v>114</v>
      </c>
      <c r="G14" s="43"/>
      <c r="H14" s="43"/>
      <c r="J14" s="9" t="s">
        <v>21</v>
      </c>
      <c r="K14" s="8">
        <v>37</v>
      </c>
      <c r="L14" s="7"/>
      <c r="M14" s="7"/>
      <c r="N14" s="7"/>
    </row>
    <row r="15" spans="1:14" ht="15.75" x14ac:dyDescent="0.25">
      <c r="A15" s="4">
        <v>9</v>
      </c>
      <c r="B15" s="5" t="s">
        <v>47</v>
      </c>
      <c r="C15" s="37"/>
      <c r="D15" s="4" t="s">
        <v>20</v>
      </c>
      <c r="E15" s="4">
        <v>57</v>
      </c>
      <c r="F15" s="42"/>
      <c r="G15" s="42"/>
      <c r="H15" s="42"/>
      <c r="J15" s="9"/>
      <c r="K15" s="8"/>
      <c r="L15" s="7"/>
      <c r="M15" s="7"/>
      <c r="N15" s="7"/>
    </row>
    <row r="16" spans="1:14" ht="15.75" x14ac:dyDescent="0.25">
      <c r="A16" s="4">
        <v>10</v>
      </c>
      <c r="B16" s="5" t="s">
        <v>48</v>
      </c>
      <c r="C16" s="35" t="s">
        <v>84</v>
      </c>
      <c r="D16" s="4" t="s">
        <v>23</v>
      </c>
      <c r="E16" s="4">
        <v>23</v>
      </c>
      <c r="F16" s="41">
        <f>SUM(E16:E19)</f>
        <v>92</v>
      </c>
      <c r="G16" s="41">
        <f>SUM(F16:F23)</f>
        <v>266</v>
      </c>
      <c r="H16" s="41" t="s">
        <v>81</v>
      </c>
      <c r="J16" s="10" t="s">
        <v>22</v>
      </c>
      <c r="K16" s="11">
        <f>SUM(K13/K14)</f>
        <v>37.162162162162161</v>
      </c>
      <c r="L16" s="7"/>
      <c r="M16" s="7"/>
      <c r="N16" s="7"/>
    </row>
    <row r="17" spans="1:14" ht="15.75" x14ac:dyDescent="0.25">
      <c r="A17" s="4">
        <v>11</v>
      </c>
      <c r="B17" s="6" t="s">
        <v>49</v>
      </c>
      <c r="C17" s="36"/>
      <c r="D17" s="4" t="s">
        <v>23</v>
      </c>
      <c r="E17" s="4">
        <v>23</v>
      </c>
      <c r="F17" s="43"/>
      <c r="G17" s="43"/>
      <c r="H17" s="43"/>
      <c r="J17" s="10"/>
      <c r="K17" s="10"/>
      <c r="L17" s="7"/>
      <c r="M17" s="7"/>
      <c r="N17" s="7"/>
    </row>
    <row r="18" spans="1:14" ht="15.75" x14ac:dyDescent="0.25">
      <c r="A18" s="4">
        <v>12</v>
      </c>
      <c r="B18" s="5" t="s">
        <v>50</v>
      </c>
      <c r="C18" s="36"/>
      <c r="D18" s="4" t="s">
        <v>23</v>
      </c>
      <c r="E18" s="4">
        <v>23</v>
      </c>
      <c r="F18" s="43"/>
      <c r="G18" s="43"/>
      <c r="H18" s="43"/>
      <c r="J18" s="20"/>
    </row>
    <row r="19" spans="1:14" ht="15.75" x14ac:dyDescent="0.25">
      <c r="A19" s="4">
        <v>13</v>
      </c>
      <c r="B19" s="5" t="s">
        <v>51</v>
      </c>
      <c r="C19" s="36"/>
      <c r="D19" s="4" t="s">
        <v>23</v>
      </c>
      <c r="E19" s="4">
        <v>23</v>
      </c>
      <c r="F19" s="42"/>
      <c r="G19" s="43"/>
      <c r="H19" s="43"/>
    </row>
    <row r="20" spans="1:14" ht="15.75" x14ac:dyDescent="0.25">
      <c r="A20" s="4">
        <v>14</v>
      </c>
      <c r="B20" s="5" t="s">
        <v>52</v>
      </c>
      <c r="C20" s="36"/>
      <c r="D20" s="4" t="s">
        <v>24</v>
      </c>
      <c r="E20" s="4">
        <v>34</v>
      </c>
      <c r="F20" s="41">
        <f>SUM(E20:E21)</f>
        <v>68</v>
      </c>
      <c r="G20" s="43"/>
      <c r="H20" s="43"/>
    </row>
    <row r="21" spans="1:14" ht="15.75" x14ac:dyDescent="0.25">
      <c r="A21" s="4">
        <v>15</v>
      </c>
      <c r="B21" s="5" t="s">
        <v>53</v>
      </c>
      <c r="C21" s="36"/>
      <c r="D21" s="4" t="s">
        <v>24</v>
      </c>
      <c r="E21" s="4">
        <v>34</v>
      </c>
      <c r="F21" s="42"/>
      <c r="G21" s="43"/>
      <c r="H21" s="43"/>
    </row>
    <row r="22" spans="1:14" ht="15.75" x14ac:dyDescent="0.25">
      <c r="A22" s="4">
        <v>16</v>
      </c>
      <c r="B22" s="5" t="s">
        <v>54</v>
      </c>
      <c r="C22" s="36"/>
      <c r="D22" s="4" t="s">
        <v>25</v>
      </c>
      <c r="E22" s="4">
        <v>53</v>
      </c>
      <c r="F22" s="41">
        <f>SUM(E22:E23)</f>
        <v>106</v>
      </c>
      <c r="G22" s="43"/>
      <c r="H22" s="43"/>
    </row>
    <row r="23" spans="1:14" ht="15.75" x14ac:dyDescent="0.25">
      <c r="A23" s="4">
        <v>17</v>
      </c>
      <c r="B23" s="5" t="s">
        <v>55</v>
      </c>
      <c r="C23" s="36"/>
      <c r="D23" s="4" t="s">
        <v>25</v>
      </c>
      <c r="E23" s="4">
        <v>53</v>
      </c>
      <c r="F23" s="43"/>
      <c r="G23" s="43"/>
      <c r="H23" s="43"/>
      <c r="J23" s="12"/>
    </row>
    <row r="24" spans="1:14" ht="15.75" x14ac:dyDescent="0.25">
      <c r="A24" s="4">
        <v>18</v>
      </c>
      <c r="B24" s="5" t="s">
        <v>56</v>
      </c>
      <c r="C24" s="36"/>
      <c r="D24" s="4" t="s">
        <v>26</v>
      </c>
      <c r="E24" s="4">
        <v>32</v>
      </c>
      <c r="F24" s="52">
        <f>SUM(E24:E26)</f>
        <v>96</v>
      </c>
      <c r="G24" s="41">
        <f>SUM(F24:F32)</f>
        <v>305</v>
      </c>
      <c r="H24" s="43"/>
    </row>
    <row r="25" spans="1:14" ht="15.75" customHeight="1" x14ac:dyDescent="0.25">
      <c r="A25" s="4">
        <v>19</v>
      </c>
      <c r="B25" s="25" t="s">
        <v>57</v>
      </c>
      <c r="C25" s="36"/>
      <c r="D25" s="4" t="s">
        <v>26</v>
      </c>
      <c r="E25" s="4">
        <v>32</v>
      </c>
      <c r="F25" s="52"/>
      <c r="G25" s="43"/>
      <c r="H25" s="43"/>
    </row>
    <row r="26" spans="1:14" ht="15.75" x14ac:dyDescent="0.25">
      <c r="A26" s="4">
        <v>20</v>
      </c>
      <c r="B26" s="6" t="s">
        <v>58</v>
      </c>
      <c r="C26" s="36"/>
      <c r="D26" s="4" t="s">
        <v>26</v>
      </c>
      <c r="E26" s="4">
        <v>32</v>
      </c>
      <c r="F26" s="52"/>
      <c r="G26" s="43"/>
      <c r="H26" s="43"/>
    </row>
    <row r="27" spans="1:14" ht="15.75" x14ac:dyDescent="0.25">
      <c r="A27" s="4">
        <v>21</v>
      </c>
      <c r="B27" s="5" t="s">
        <v>59</v>
      </c>
      <c r="C27" s="36"/>
      <c r="D27" s="4" t="s">
        <v>27</v>
      </c>
      <c r="E27" s="4">
        <v>35</v>
      </c>
      <c r="F27" s="52">
        <f>SUM(E27:E29)</f>
        <v>103</v>
      </c>
      <c r="G27" s="43"/>
      <c r="H27" s="43"/>
    </row>
    <row r="28" spans="1:14" ht="15.75" x14ac:dyDescent="0.25">
      <c r="A28" s="4">
        <v>22</v>
      </c>
      <c r="B28" s="6" t="s">
        <v>60</v>
      </c>
      <c r="C28" s="36"/>
      <c r="D28" s="4" t="s">
        <v>27</v>
      </c>
      <c r="E28" s="4">
        <v>34</v>
      </c>
      <c r="F28" s="52"/>
      <c r="G28" s="43"/>
      <c r="H28" s="43"/>
    </row>
    <row r="29" spans="1:14" ht="15.75" x14ac:dyDescent="0.25">
      <c r="A29" s="4">
        <v>23</v>
      </c>
      <c r="B29" s="5" t="s">
        <v>61</v>
      </c>
      <c r="C29" s="36"/>
      <c r="D29" s="4" t="s">
        <v>27</v>
      </c>
      <c r="E29" s="4">
        <v>34</v>
      </c>
      <c r="F29" s="52"/>
      <c r="G29" s="43"/>
      <c r="H29" s="43"/>
    </row>
    <row r="30" spans="1:14" ht="15.75" x14ac:dyDescent="0.25">
      <c r="A30" s="4">
        <v>24</v>
      </c>
      <c r="B30" s="5" t="s">
        <v>62</v>
      </c>
      <c r="C30" s="36"/>
      <c r="D30" s="4" t="s">
        <v>28</v>
      </c>
      <c r="E30" s="4">
        <v>36</v>
      </c>
      <c r="F30" s="52">
        <f>SUM(E30:E32)</f>
        <v>106</v>
      </c>
      <c r="G30" s="43"/>
      <c r="H30" s="43"/>
    </row>
    <row r="31" spans="1:14" ht="15.75" x14ac:dyDescent="0.25">
      <c r="A31" s="4">
        <v>25</v>
      </c>
      <c r="B31" s="27" t="s">
        <v>78</v>
      </c>
      <c r="C31" s="36"/>
      <c r="D31" s="4" t="s">
        <v>28</v>
      </c>
      <c r="E31" s="4">
        <v>35</v>
      </c>
      <c r="F31" s="52"/>
      <c r="G31" s="43"/>
      <c r="H31" s="43"/>
    </row>
    <row r="32" spans="1:14" ht="15.75" x14ac:dyDescent="0.25">
      <c r="A32" s="4">
        <v>26</v>
      </c>
      <c r="B32" s="5" t="s">
        <v>63</v>
      </c>
      <c r="C32" s="36"/>
      <c r="D32" s="4" t="s">
        <v>28</v>
      </c>
      <c r="E32" s="4">
        <v>35</v>
      </c>
      <c r="F32" s="52"/>
      <c r="G32" s="43"/>
      <c r="H32" s="43"/>
    </row>
    <row r="33" spans="1:12" ht="15.75" x14ac:dyDescent="0.25">
      <c r="A33" s="41">
        <v>27</v>
      </c>
      <c r="B33" s="44" t="s">
        <v>78</v>
      </c>
      <c r="C33" s="37"/>
      <c r="D33" s="4" t="s">
        <v>37</v>
      </c>
      <c r="E33" s="4">
        <v>3</v>
      </c>
      <c r="F33" s="26">
        <f>SUM(E33)</f>
        <v>3</v>
      </c>
      <c r="G33" s="26">
        <v>3</v>
      </c>
      <c r="H33" s="42"/>
    </row>
    <row r="34" spans="1:12" ht="30.75" customHeight="1" x14ac:dyDescent="0.25">
      <c r="A34" s="42"/>
      <c r="B34" s="45"/>
      <c r="C34" s="34" t="s">
        <v>85</v>
      </c>
      <c r="D34" s="33" t="s">
        <v>74</v>
      </c>
      <c r="E34" s="33">
        <v>1</v>
      </c>
      <c r="F34" s="26">
        <f>SUM(E34)</f>
        <v>1</v>
      </c>
      <c r="G34" s="26">
        <f>SUM(F34)</f>
        <v>1</v>
      </c>
      <c r="H34" s="26" t="s">
        <v>80</v>
      </c>
    </row>
    <row r="35" spans="1:12" ht="15.75" x14ac:dyDescent="0.25">
      <c r="A35" s="4">
        <v>28</v>
      </c>
      <c r="B35" s="5" t="s">
        <v>64</v>
      </c>
      <c r="C35" s="35" t="s">
        <v>86</v>
      </c>
      <c r="D35" s="4" t="s">
        <v>29</v>
      </c>
      <c r="E35" s="4">
        <v>39</v>
      </c>
      <c r="F35" s="52">
        <f>SUM(E35:E37)</f>
        <v>116</v>
      </c>
      <c r="G35" s="52">
        <f>SUM(F35:F41)</f>
        <v>349</v>
      </c>
      <c r="H35" s="52" t="s">
        <v>76</v>
      </c>
    </row>
    <row r="36" spans="1:12" ht="15.75" x14ac:dyDescent="0.25">
      <c r="A36" s="4">
        <v>29</v>
      </c>
      <c r="B36" s="6" t="s">
        <v>65</v>
      </c>
      <c r="C36" s="36"/>
      <c r="D36" s="4" t="s">
        <v>29</v>
      </c>
      <c r="E36" s="4">
        <v>38</v>
      </c>
      <c r="F36" s="52"/>
      <c r="G36" s="52"/>
      <c r="H36" s="52"/>
    </row>
    <row r="37" spans="1:12" ht="15.75" x14ac:dyDescent="0.25">
      <c r="A37" s="4">
        <v>30</v>
      </c>
      <c r="B37" s="6" t="s">
        <v>66</v>
      </c>
      <c r="C37" s="36"/>
      <c r="D37" s="4" t="s">
        <v>29</v>
      </c>
      <c r="E37" s="4">
        <v>39</v>
      </c>
      <c r="F37" s="52"/>
      <c r="G37" s="52"/>
      <c r="H37" s="52"/>
    </row>
    <row r="38" spans="1:12" ht="15.75" x14ac:dyDescent="0.25">
      <c r="A38" s="4">
        <v>31</v>
      </c>
      <c r="B38" s="6" t="s">
        <v>67</v>
      </c>
      <c r="C38" s="36"/>
      <c r="D38" s="4" t="s">
        <v>30</v>
      </c>
      <c r="E38" s="4">
        <v>56</v>
      </c>
      <c r="F38" s="52">
        <f>SUM(E38:E39)</f>
        <v>112</v>
      </c>
      <c r="G38" s="52"/>
      <c r="H38" s="52"/>
    </row>
    <row r="39" spans="1:12" ht="15.75" x14ac:dyDescent="0.25">
      <c r="A39" s="4">
        <v>32</v>
      </c>
      <c r="B39" s="6" t="s">
        <v>68</v>
      </c>
      <c r="C39" s="36"/>
      <c r="D39" s="4" t="s">
        <v>30</v>
      </c>
      <c r="E39" s="4">
        <v>56</v>
      </c>
      <c r="F39" s="52"/>
      <c r="G39" s="52"/>
      <c r="H39" s="52"/>
    </row>
    <row r="40" spans="1:12" ht="15.75" x14ac:dyDescent="0.25">
      <c r="A40" s="4">
        <v>33</v>
      </c>
      <c r="B40" s="6" t="s">
        <v>69</v>
      </c>
      <c r="C40" s="36"/>
      <c r="D40" s="4" t="s">
        <v>31</v>
      </c>
      <c r="E40" s="4">
        <v>61</v>
      </c>
      <c r="F40" s="52">
        <f>SUM(E40:E41)</f>
        <v>121</v>
      </c>
      <c r="G40" s="52"/>
      <c r="H40" s="52"/>
    </row>
    <row r="41" spans="1:12" ht="15.75" x14ac:dyDescent="0.25">
      <c r="A41" s="4">
        <v>34</v>
      </c>
      <c r="B41" s="5" t="s">
        <v>70</v>
      </c>
      <c r="C41" s="37"/>
      <c r="D41" s="4" t="s">
        <v>31</v>
      </c>
      <c r="E41" s="4">
        <v>60</v>
      </c>
      <c r="F41" s="52"/>
      <c r="G41" s="52"/>
      <c r="H41" s="52"/>
    </row>
    <row r="42" spans="1:12" ht="15.75" x14ac:dyDescent="0.25">
      <c r="A42" s="4">
        <v>35</v>
      </c>
      <c r="B42" s="6" t="s">
        <v>72</v>
      </c>
      <c r="C42" s="35" t="s">
        <v>87</v>
      </c>
      <c r="D42" s="4" t="s">
        <v>32</v>
      </c>
      <c r="E42" s="4">
        <v>20</v>
      </c>
      <c r="F42" s="43">
        <f>SUM(E42:E43)</f>
        <v>38</v>
      </c>
      <c r="G42" s="41">
        <f>SUM(F42:F45)</f>
        <v>106</v>
      </c>
      <c r="H42" s="52" t="s">
        <v>77</v>
      </c>
    </row>
    <row r="43" spans="1:12" ht="15.75" x14ac:dyDescent="0.25">
      <c r="A43" s="4">
        <v>36</v>
      </c>
      <c r="B43" s="6" t="s">
        <v>71</v>
      </c>
      <c r="C43" s="36"/>
      <c r="D43" s="4" t="s">
        <v>32</v>
      </c>
      <c r="E43" s="4">
        <v>18</v>
      </c>
      <c r="F43" s="42"/>
      <c r="G43" s="43"/>
      <c r="H43" s="52"/>
      <c r="J43" s="12"/>
      <c r="K43" s="13"/>
      <c r="L43" s="13"/>
    </row>
    <row r="44" spans="1:12" ht="15.75" x14ac:dyDescent="0.25">
      <c r="A44" s="4">
        <v>37</v>
      </c>
      <c r="B44" s="6" t="s">
        <v>73</v>
      </c>
      <c r="C44" s="36"/>
      <c r="D44" s="4" t="s">
        <v>33</v>
      </c>
      <c r="E44" s="4">
        <v>28</v>
      </c>
      <c r="F44" s="14">
        <f>SUM(E44)</f>
        <v>28</v>
      </c>
      <c r="G44" s="43"/>
      <c r="H44" s="52"/>
    </row>
    <row r="45" spans="1:12" ht="15.75" x14ac:dyDescent="0.25">
      <c r="A45" s="4">
        <v>38</v>
      </c>
      <c r="B45" s="6" t="s">
        <v>88</v>
      </c>
      <c r="C45" s="37"/>
      <c r="D45" s="4" t="s">
        <v>34</v>
      </c>
      <c r="E45" s="4">
        <v>40</v>
      </c>
      <c r="F45" s="14">
        <f>SUM(E45)</f>
        <v>40</v>
      </c>
      <c r="G45" s="42"/>
      <c r="H45" s="52"/>
    </row>
    <row r="46" spans="1:12" ht="15.75" x14ac:dyDescent="0.25">
      <c r="A46" s="15"/>
      <c r="B46" s="16"/>
      <c r="C46" s="16"/>
      <c r="D46" s="17"/>
      <c r="E46" s="18"/>
      <c r="F46" s="18"/>
      <c r="G46" s="24">
        <f>SUM(G7:G45)</f>
        <v>1375</v>
      </c>
      <c r="H46" s="19"/>
    </row>
    <row r="47" spans="1:12" ht="15.75" x14ac:dyDescent="0.25">
      <c r="A47" s="15"/>
      <c r="B47" s="16"/>
      <c r="C47" s="16"/>
      <c r="D47" s="17"/>
      <c r="E47" s="18"/>
      <c r="F47" s="18"/>
      <c r="G47" s="24"/>
      <c r="H47" s="19"/>
    </row>
    <row r="48" spans="1:12" ht="15.75" x14ac:dyDescent="0.25">
      <c r="A48" s="15"/>
      <c r="B48" s="16"/>
      <c r="C48" s="16"/>
      <c r="D48" s="17"/>
      <c r="E48" s="18"/>
      <c r="F48" s="18"/>
      <c r="G48" s="24"/>
      <c r="H48" s="19"/>
    </row>
    <row r="49" spans="2:3" ht="15.75" x14ac:dyDescent="0.25">
      <c r="B49" s="28" t="s">
        <v>79</v>
      </c>
      <c r="C49" s="28"/>
    </row>
  </sheetData>
  <mergeCells count="35">
    <mergeCell ref="H35:H41"/>
    <mergeCell ref="H42:H45"/>
    <mergeCell ref="F27:F29"/>
    <mergeCell ref="F30:F32"/>
    <mergeCell ref="F35:F37"/>
    <mergeCell ref="F38:F39"/>
    <mergeCell ref="F40:F41"/>
    <mergeCell ref="F42:F43"/>
    <mergeCell ref="G24:G32"/>
    <mergeCell ref="G35:G41"/>
    <mergeCell ref="F24:F26"/>
    <mergeCell ref="H7:H15"/>
    <mergeCell ref="F16:F19"/>
    <mergeCell ref="F20:F21"/>
    <mergeCell ref="F7:F10"/>
    <mergeCell ref="F11:F13"/>
    <mergeCell ref="G16:G23"/>
    <mergeCell ref="F22:F23"/>
    <mergeCell ref="H16:H33"/>
    <mergeCell ref="A1:H1"/>
    <mergeCell ref="A2:H2"/>
    <mergeCell ref="A3:H3"/>
    <mergeCell ref="A4:H4"/>
    <mergeCell ref="E5:F5"/>
    <mergeCell ref="C7:C15"/>
    <mergeCell ref="C16:C33"/>
    <mergeCell ref="C35:C41"/>
    <mergeCell ref="C42:C45"/>
    <mergeCell ref="D6:G6"/>
    <mergeCell ref="A6:C6"/>
    <mergeCell ref="F14:F15"/>
    <mergeCell ref="G7:G15"/>
    <mergeCell ref="B33:B34"/>
    <mergeCell ref="A33:A34"/>
    <mergeCell ref="G42:G45"/>
  </mergeCells>
  <printOptions horizontalCentered="1"/>
  <pageMargins left="0.45" right="0.45" top="0.75" bottom="0.25" header="0.3" footer="0.3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Ratio</vt:lpstr>
      <vt:lpstr>Ratio!Print_Area</vt:lpstr>
      <vt:lpstr>Ratio!Print_Titles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SALONI</dc:creator>
  <cp:lastModifiedBy>SALONI</cp:lastModifiedBy>
  <cp:lastPrinted>2025-12-15T16:34:23Z</cp:lastPrinted>
  <dcterms:created xsi:type="dcterms:W3CDTF">2024-11-05T08:15:47Z</dcterms:created>
  <dcterms:modified xsi:type="dcterms:W3CDTF">2025-12-16T10:20:24Z</dcterms:modified>
</cp:coreProperties>
</file>